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nkbank-my.sharepoint.com/personal/graeme_n_betterchoice_com_au/Documents/Desktop/"/>
    </mc:Choice>
  </mc:AlternateContent>
  <xr:revisionPtr revIDLastSave="32" documentId="8_{60CDB583-F09B-4189-A101-548155B4E32E}" xr6:coauthVersionLast="47" xr6:coauthVersionMax="47" xr10:uidLastSave="{28DE7DE2-3776-4955-A286-4BFBD856E83A}"/>
  <workbookProtection workbookAlgorithmName="SHA-512" workbookHashValue="GMWKdc/oRkcvrEJwrspzsfHfKIDlKGoHPDAMzEcMIJxIOz+6b8OK6H5iB+JiIkDruGb8buXMOBl1joykZJnZCA==" workbookSaltValue="0uUTmE3Dk76VZ8zNprH7vw==" workbookSpinCount="100000" lockStructure="1"/>
  <bookViews>
    <workbookView xWindow="-110" yWindow="-110" windowWidth="19420" windowHeight="10300" activeTab="1" xr2:uid="{FECFFEC0-F108-47F6-BDD4-4ACB0AD1C6A0}"/>
  </bookViews>
  <sheets>
    <sheet name="BAS Includes  G11" sheetId="5" r:id="rId1"/>
    <sheet name="BAS Includes  1B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H14" i="6"/>
  <c r="H13" i="6"/>
  <c r="H12" i="6"/>
  <c r="F13" i="6"/>
  <c r="D6" i="5"/>
  <c r="D6" i="6"/>
  <c r="I18" i="5"/>
  <c r="H16" i="6" l="1"/>
  <c r="G16" i="6"/>
  <c r="E16" i="6"/>
  <c r="D16" i="6"/>
  <c r="C16" i="6"/>
  <c r="F15" i="6"/>
  <c r="I15" i="6" s="1"/>
  <c r="F14" i="6"/>
  <c r="I14" i="6" s="1"/>
  <c r="I13" i="6"/>
  <c r="F12" i="6"/>
  <c r="I8" i="6"/>
  <c r="F12" i="5"/>
  <c r="F13" i="5"/>
  <c r="F14" i="5"/>
  <c r="F15" i="5"/>
  <c r="F16" i="6" l="1"/>
  <c r="J16" i="6" s="1"/>
  <c r="I12" i="6"/>
  <c r="I16" i="6" s="1"/>
  <c r="I17" i="6" s="1"/>
  <c r="I18" i="6" s="1"/>
  <c r="D16" i="5" l="1"/>
  <c r="E16" i="5"/>
  <c r="F16" i="5"/>
  <c r="G16" i="5"/>
  <c r="H16" i="5"/>
  <c r="C16" i="5"/>
  <c r="J16" i="5" l="1"/>
  <c r="I15" i="5"/>
  <c r="I14" i="5"/>
  <c r="I13" i="5"/>
  <c r="I12" i="5"/>
  <c r="I8" i="5"/>
  <c r="I16" i="5" l="1"/>
  <c r="I17" i="5" s="1"/>
</calcChain>
</file>

<file path=xl/sharedStrings.xml><?xml version="1.0" encoding="utf-8"?>
<sst xmlns="http://schemas.openxmlformats.org/spreadsheetml/2006/main" count="57" uniqueCount="31">
  <si>
    <t>BAS Includes: G11 - Non Capital 
Purchases Servicing Calculator</t>
  </si>
  <si>
    <t>Version 1.0.0
7/28/2023</t>
  </si>
  <si>
    <t>What is the Declared Income?</t>
  </si>
  <si>
    <t>Quarters</t>
  </si>
  <si>
    <t>2 Quarters Required</t>
  </si>
  <si>
    <t>G1</t>
  </si>
  <si>
    <t>1A</t>
  </si>
  <si>
    <t>1B</t>
  </si>
  <si>
    <t>Net GST</t>
  </si>
  <si>
    <t>W1</t>
  </si>
  <si>
    <t>G11</t>
  </si>
  <si>
    <t>Surplus</t>
  </si>
  <si>
    <t>Expense Ratio</t>
  </si>
  <si>
    <t>Sales</t>
  </si>
  <si>
    <t>Owed to ATO</t>
  </si>
  <si>
    <t>Owed by ATO</t>
  </si>
  <si>
    <t>Salaries</t>
  </si>
  <si>
    <t>NCP</t>
  </si>
  <si>
    <t>Quarter 1</t>
  </si>
  <si>
    <t>Quarter 2</t>
  </si>
  <si>
    <t>Quarter 3</t>
  </si>
  <si>
    <t>Quarter 4</t>
  </si>
  <si>
    <t>TOTAL</t>
  </si>
  <si>
    <t>Annualised</t>
  </si>
  <si>
    <t>Result</t>
  </si>
  <si>
    <t>Month</t>
  </si>
  <si>
    <t>Quarter</t>
  </si>
  <si>
    <t>6 months</t>
  </si>
  <si>
    <t>12 months</t>
  </si>
  <si>
    <t>BAS Includes: 1B - Owed to ATO (no G11 NCP)
 Servicing Calculator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</si>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</sst>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 Rounded MT Bold"/>
      <family val="2"/>
    </font>
    <font>
      <sz val="9"/>
      <color theme="0"/>
      <name val="Arial Rounded MT Bold"/>
      <family val="2"/>
    </font>
    <font>
      <sz val="9"/>
      <color rgb="FFFF0000"/>
      <name val="Arial Rounded MT Bold"/>
      <family val="2"/>
    </font>
    <font>
      <b/>
      <sz val="16"/>
      <color rgb="FFBB202A"/>
      <name val="Arial Rounded MT Bold"/>
      <family val="2"/>
    </font>
    <font>
      <b/>
      <i/>
      <sz val="9"/>
      <name val="Arial Rounded MT Bold"/>
      <family val="2"/>
    </font>
    <font>
      <b/>
      <i/>
      <sz val="9"/>
      <color theme="0"/>
      <name val="Arial Rounded MT Bold"/>
      <family val="2"/>
    </font>
    <font>
      <i/>
      <sz val="9"/>
      <name val="Arial Rounded MT Bold"/>
      <family val="2"/>
    </font>
    <font>
      <b/>
      <sz val="11"/>
      <color rgb="FFC00000"/>
      <name val="Calibri"/>
      <family val="2"/>
      <scheme val="minor"/>
    </font>
    <font>
      <b/>
      <sz val="11"/>
      <color rgb="FFBB202A"/>
      <name val="Calibri"/>
      <family val="2"/>
      <scheme val="minor"/>
    </font>
    <font>
      <sz val="8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BC2043"/>
      <name val="Arial Rounded MT Bold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69FB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center"/>
    </xf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0" fillId="2" borderId="0" xfId="0" applyFill="1"/>
    <xf numFmtId="0" fontId="13" fillId="2" borderId="0" xfId="0" applyFont="1" applyFill="1"/>
    <xf numFmtId="0" fontId="1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4" fontId="18" fillId="4" borderId="1" xfId="2" applyNumberFormat="1" applyFont="1" applyFill="1" applyBorder="1" applyAlignment="1" applyProtection="1">
      <alignment horizontal="right"/>
      <protection locked="0"/>
    </xf>
    <xf numFmtId="164" fontId="18" fillId="4" borderId="2" xfId="2" applyNumberFormat="1" applyFont="1" applyFill="1" applyBorder="1" applyAlignment="1" applyProtection="1">
      <alignment horizontal="right"/>
      <protection locked="0"/>
    </xf>
    <xf numFmtId="164" fontId="18" fillId="4" borderId="3" xfId="2" applyNumberFormat="1" applyFont="1" applyFill="1" applyBorder="1" applyAlignment="1" applyProtection="1">
      <alignment horizontal="right"/>
      <protection locked="0"/>
    </xf>
    <xf numFmtId="164" fontId="18" fillId="4" borderId="4" xfId="2" applyNumberFormat="1" applyFont="1" applyFill="1" applyBorder="1" applyAlignment="1" applyProtection="1">
      <alignment horizontal="right"/>
      <protection locked="0"/>
    </xf>
    <xf numFmtId="165" fontId="0" fillId="2" borderId="0" xfId="0" applyNumberFormat="1" applyFill="1"/>
    <xf numFmtId="0" fontId="15" fillId="2" borderId="0" xfId="0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3" fillId="2" borderId="0" xfId="0" applyFont="1" applyFill="1"/>
    <xf numFmtId="0" fontId="21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right"/>
    </xf>
    <xf numFmtId="39" fontId="18" fillId="4" borderId="1" xfId="2" applyNumberFormat="1" applyFont="1" applyFill="1" applyBorder="1" applyAlignment="1" applyProtection="1">
      <alignment horizontal="right"/>
      <protection locked="0"/>
    </xf>
    <xf numFmtId="164" fontId="19" fillId="2" borderId="1" xfId="2" applyNumberFormat="1" applyFont="1" applyFill="1" applyBorder="1" applyAlignment="1" applyProtection="1">
      <alignment horizontal="right"/>
      <protection hidden="1"/>
    </xf>
    <xf numFmtId="164" fontId="19" fillId="2" borderId="2" xfId="2" applyNumberFormat="1" applyFont="1" applyFill="1" applyBorder="1" applyAlignment="1" applyProtection="1">
      <alignment horizontal="right"/>
      <protection hidden="1"/>
    </xf>
    <xf numFmtId="164" fontId="0" fillId="2" borderId="0" xfId="2" applyNumberFormat="1" applyFont="1" applyFill="1" applyBorder="1" applyProtection="1">
      <protection hidden="1"/>
    </xf>
    <xf numFmtId="1" fontId="0" fillId="2" borderId="0" xfId="1" applyNumberFormat="1" applyFont="1" applyFill="1" applyBorder="1" applyAlignment="1" applyProtection="1">
      <alignment horizontal="center"/>
      <protection hidden="1"/>
    </xf>
    <xf numFmtId="10" fontId="0" fillId="2" borderId="0" xfId="2" applyNumberFormat="1" applyFont="1" applyFill="1" applyBorder="1" applyProtection="1"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Protection="1">
      <protection locked="0"/>
    </xf>
    <xf numFmtId="0" fontId="21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Protection="1">
      <protection locked="0"/>
    </xf>
    <xf numFmtId="0" fontId="10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13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4" fillId="2" borderId="0" xfId="0" applyFont="1" applyFill="1" applyAlignment="1" applyProtection="1">
      <alignment horizontal="right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20" fillId="2" borderId="0" xfId="0" applyFont="1" applyFill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0" fontId="3" fillId="2" borderId="0" xfId="0" applyFont="1" applyFill="1" applyProtection="1">
      <protection locked="0"/>
    </xf>
    <xf numFmtId="0" fontId="9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164" fontId="0" fillId="0" borderId="4" xfId="2" applyNumberFormat="1" applyFont="1" applyBorder="1" applyAlignment="1" applyProtection="1">
      <alignment horizontal="center"/>
      <protection hidden="1"/>
    </xf>
    <xf numFmtId="164" fontId="0" fillId="0" borderId="0" xfId="2" applyNumberFormat="1" applyFont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wrapText="1"/>
      <protection locked="0"/>
    </xf>
    <xf numFmtId="0" fontId="12" fillId="2" borderId="0" xfId="0" applyFont="1" applyFill="1" applyAlignment="1" applyProtection="1">
      <alignment horizontal="center" wrapText="1"/>
      <protection locked="0"/>
    </xf>
  </cellXfs>
  <cellStyles count="4">
    <cellStyle name="Comma" xfId="1" builtinId="3"/>
    <cellStyle name="Currency" xfId="2" builtinId="4"/>
    <cellStyle name="Hyperlink 4" xfId="3" xr:uid="{7E757A53-B29C-4DBE-936B-D995113EFE4C}"/>
    <cellStyle name="Normal" xfId="0" builtinId="0"/>
  </cellStyles>
  <dxfs count="1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124042</xdr:colOff>
      <xdr:row>1</xdr:row>
      <xdr:rowOff>57907</xdr:rowOff>
    </xdr:from>
    <xdr:to>
      <xdr:col>1</xdr:col>
      <xdr:colOff>1595972</xdr:colOff>
      <xdr:row>2</xdr:row>
      <xdr:rowOff>243083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1BAE1EF-169E-4345-A190-387327BFD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42" y="143632"/>
          <a:ext cx="2079625" cy="4271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19050</xdr:rowOff>
    </xdr:from>
    <xdr:to>
      <xdr:col>9</xdr:col>
      <xdr:colOff>1028700</xdr:colOff>
      <xdr:row>4</xdr:row>
      <xdr:rowOff>19050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18FE5FE-A6D5-4BB6-8916-7708F6A92AEE}"/>
            </a:ext>
          </a:extLst>
        </xdr:cNvPr>
        <xdr:cNvCxnSpPr/>
      </xdr:nvCxnSpPr>
      <xdr:spPr>
        <a:xfrm>
          <a:off x="0" y="1057275"/>
          <a:ext cx="11201400" cy="0"/>
        </a:xfrm>
        <a:prstGeom prst="line">
          <a:avLst/>
        </a:prstGeom>
        <a:ln w="19050">
          <a:solidFill>
            <a:srgbClr val="C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124042</xdr:colOff>
      <xdr:row>1</xdr:row>
      <xdr:rowOff>57907</xdr:rowOff>
    </xdr:from>
    <xdr:to>
      <xdr:col>1</xdr:col>
      <xdr:colOff>1595972</xdr:colOff>
      <xdr:row>2</xdr:row>
      <xdr:rowOff>338445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4494D9-3747-4023-A179-AFE36C1C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42" y="143632"/>
          <a:ext cx="2079625" cy="4271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19050</xdr:rowOff>
    </xdr:from>
    <xdr:to>
      <xdr:col>9</xdr:col>
      <xdr:colOff>1028700</xdr:colOff>
      <xdr:row>4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A7CD710-CAFD-465B-9FDB-D5D7CD262FFE}"/>
            </a:ext>
          </a:extLst>
        </xdr:cNvPr>
        <xdr:cNvCxnSpPr/>
      </xdr:nvCxnSpPr>
      <xdr:spPr>
        <a:xfrm>
          <a:off x="0" y="1162050"/>
          <a:ext cx="11201400" cy="0"/>
        </a:xfrm>
        <a:prstGeom prst="line">
          <a:avLst/>
        </a:prstGeom>
        <a:ln w="19050">
          <a:solidFill>
            <a:srgbClr val="C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671E-E807-4FBE-AE4E-9D0FE4EBE159}">
  <sheetPr codeName="Sheet1"/>
  <dimension ref="A1:AS89"/>
  <sheetViews>
    <sheetView zoomScaleNormal="100" workbookViewId="0">
      <selection activeCell="C12" sqref="C12:E15"/>
    </sheetView>
  </sheetViews>
  <sheetFormatPr defaultRowHeight="14.5" x14ac:dyDescent="0.35"/>
  <cols>
    <col min="1" max="1" width="9.1796875" style="7"/>
    <col min="2" max="2" width="31.26953125" customWidth="1"/>
    <col min="3" max="3" width="20.54296875" customWidth="1"/>
    <col min="4" max="4" width="17" customWidth="1"/>
    <col min="5" max="5" width="13.81640625" customWidth="1"/>
    <col min="6" max="6" width="12.54296875" bestFit="1" customWidth="1"/>
    <col min="7" max="7" width="12.54296875" customWidth="1"/>
    <col min="8" max="8" width="14.7265625" bestFit="1" customWidth="1"/>
    <col min="9" max="9" width="20.81640625" customWidth="1"/>
    <col min="10" max="10" width="16.81640625" customWidth="1"/>
  </cols>
  <sheetData>
    <row r="1" spans="2:45" s="1" customFormat="1" ht="6.75" customHeight="1" x14ac:dyDescent="0.25">
      <c r="F1" s="2"/>
      <c r="G1" s="2"/>
      <c r="N1" s="3"/>
      <c r="O1" s="3"/>
    </row>
    <row r="2" spans="2:45" s="1" customFormat="1" ht="19.5" customHeight="1" x14ac:dyDescent="0.25">
      <c r="F2" s="2"/>
      <c r="G2" s="2"/>
      <c r="N2" s="3"/>
      <c r="O2" s="3"/>
    </row>
    <row r="3" spans="2:45" s="1" customFormat="1" ht="44.25" customHeight="1" x14ac:dyDescent="0.4">
      <c r="C3" s="62" t="s">
        <v>0</v>
      </c>
      <c r="D3" s="62"/>
      <c r="E3" s="62"/>
      <c r="F3" s="62"/>
      <c r="G3" s="62"/>
      <c r="H3" s="27" t="s">
        <v>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2:45" s="1" customFormat="1" ht="19.5" customHeight="1" x14ac:dyDescent="0.25">
      <c r="F4" s="2"/>
      <c r="G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2:45" s="1" customFormat="1" ht="12.75" customHeight="1" x14ac:dyDescent="0.25">
      <c r="C5" s="63"/>
      <c r="D5" s="63"/>
      <c r="E5" s="63"/>
      <c r="F5" s="63"/>
      <c r="G5" s="63"/>
      <c r="H5" s="5"/>
      <c r="I5" s="5"/>
      <c r="J5" s="6"/>
      <c r="K5" s="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2:45" s="1" customFormat="1" ht="16.5" customHeight="1" x14ac:dyDescent="0.35">
      <c r="B6" s="24" t="s">
        <v>2</v>
      </c>
      <c r="C6" s="29"/>
      <c r="D6" s="64" t="str">
        <f>IF(C6="","&lt;-Pls fill out the declared Income","")</f>
        <v>&lt;-Pls fill out the declared Income</v>
      </c>
      <c r="E6" s="65"/>
      <c r="F6" s="2"/>
      <c r="G6" s="2"/>
      <c r="H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2:45" s="7" customFormat="1" x14ac:dyDescent="0.35">
      <c r="D7" s="8"/>
      <c r="E7" s="8"/>
      <c r="F7" s="8"/>
      <c r="G7" s="8"/>
      <c r="H7" s="9"/>
      <c r="I7" s="17" t="s">
        <v>3</v>
      </c>
      <c r="K7" s="10"/>
      <c r="L7" s="10"/>
      <c r="M7" s="10"/>
      <c r="N7" s="10"/>
      <c r="O7" s="10"/>
      <c r="P7" s="10"/>
      <c r="Q7" s="11"/>
      <c r="R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2:45" x14ac:dyDescent="0.35">
      <c r="B8" s="7"/>
      <c r="C8" s="7"/>
      <c r="D8" s="7"/>
      <c r="E8" s="7"/>
      <c r="F8" s="7"/>
      <c r="G8" s="7"/>
      <c r="H8" s="7"/>
      <c r="I8" s="33">
        <f>COUNT(C12:C15)</f>
        <v>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2:45" x14ac:dyDescent="0.35">
      <c r="B9" s="7"/>
      <c r="C9" s="7"/>
      <c r="D9" s="7"/>
      <c r="E9" s="7"/>
      <c r="F9" s="7"/>
      <c r="G9" s="7"/>
      <c r="H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2:45" x14ac:dyDescent="0.35">
      <c r="B10" s="28" t="s">
        <v>4</v>
      </c>
      <c r="C10" s="14" t="s">
        <v>5</v>
      </c>
      <c r="D10" s="15" t="s">
        <v>6</v>
      </c>
      <c r="E10" s="14" t="s">
        <v>7</v>
      </c>
      <c r="F10" s="17" t="s">
        <v>8</v>
      </c>
      <c r="G10" s="17" t="s">
        <v>9</v>
      </c>
      <c r="H10" s="18" t="s">
        <v>10</v>
      </c>
      <c r="I10" s="15" t="s">
        <v>11</v>
      </c>
      <c r="J10" s="14" t="s">
        <v>12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2:45" x14ac:dyDescent="0.35">
      <c r="B11" s="9"/>
      <c r="C11" s="14" t="s">
        <v>13</v>
      </c>
      <c r="D11" s="15" t="s">
        <v>14</v>
      </c>
      <c r="E11" s="14" t="s">
        <v>15</v>
      </c>
      <c r="F11" s="16"/>
      <c r="G11" s="17" t="s">
        <v>16</v>
      </c>
      <c r="H11" s="18" t="s">
        <v>17</v>
      </c>
      <c r="I11" s="15"/>
      <c r="J11" s="1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2:45" x14ac:dyDescent="0.35">
      <c r="B12" s="24" t="s">
        <v>18</v>
      </c>
      <c r="C12" s="19"/>
      <c r="D12" s="19"/>
      <c r="E12" s="19"/>
      <c r="F12" s="30">
        <f>D12-E12</f>
        <v>0</v>
      </c>
      <c r="G12" s="19"/>
      <c r="H12" s="21"/>
      <c r="I12" s="32">
        <f>C12-F12-G12-H12</f>
        <v>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2:45" x14ac:dyDescent="0.35">
      <c r="B13" s="24" t="s">
        <v>19</v>
      </c>
      <c r="C13" s="19"/>
      <c r="D13" s="19"/>
      <c r="E13" s="19"/>
      <c r="F13" s="30">
        <f t="shared" ref="F13:F15" si="0">D13-E13</f>
        <v>0</v>
      </c>
      <c r="G13" s="19"/>
      <c r="H13" s="21"/>
      <c r="I13" s="32">
        <f>C13-F13-G13-H13</f>
        <v>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2:45" ht="15" customHeight="1" x14ac:dyDescent="0.35">
      <c r="B14" s="24" t="s">
        <v>20</v>
      </c>
      <c r="C14" s="19"/>
      <c r="D14" s="19"/>
      <c r="E14" s="19"/>
      <c r="F14" s="30">
        <f t="shared" si="0"/>
        <v>0</v>
      </c>
      <c r="G14" s="19"/>
      <c r="H14" s="21"/>
      <c r="I14" s="32">
        <f>C14-F14-G14-H14</f>
        <v>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2:45" x14ac:dyDescent="0.35">
      <c r="B15" s="24" t="s">
        <v>21</v>
      </c>
      <c r="C15" s="20"/>
      <c r="D15" s="20"/>
      <c r="E15" s="20"/>
      <c r="F15" s="31">
        <f t="shared" si="0"/>
        <v>0</v>
      </c>
      <c r="G15" s="20"/>
      <c r="H15" s="22"/>
      <c r="I15" s="32">
        <f>C15-F15-G15-H15</f>
        <v>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2:45" x14ac:dyDescent="0.35">
      <c r="B16" s="25" t="s">
        <v>22</v>
      </c>
      <c r="C16" s="32">
        <f>SUM(C12:C15)</f>
        <v>0</v>
      </c>
      <c r="D16" s="32">
        <f t="shared" ref="D16:H16" si="1">SUM(D12:D15)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2">
        <f t="shared" si="1"/>
        <v>0</v>
      </c>
      <c r="I16" s="32">
        <f t="shared" ref="I16" si="2">SUM(I12:I15)</f>
        <v>0</v>
      </c>
      <c r="J16" s="34">
        <f>IFERROR((G16+F16+H16)/C16,0)</f>
        <v>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2:45" x14ac:dyDescent="0.35">
      <c r="B17" s="24" t="s">
        <v>23</v>
      </c>
      <c r="C17" s="7"/>
      <c r="D17" s="7"/>
      <c r="E17" s="7"/>
      <c r="F17" s="7"/>
      <c r="G17" s="7"/>
      <c r="H17" s="7"/>
      <c r="I17" s="32">
        <f>IF(I8=2,I16*2,IF(I8=3,I16/3*4,I16))</f>
        <v>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2:45" ht="31" customHeight="1" x14ac:dyDescent="0.35">
      <c r="B18" s="24" t="s">
        <v>24</v>
      </c>
      <c r="C18" s="7"/>
      <c r="D18" s="7"/>
      <c r="E18" s="7"/>
      <c r="F18" s="7"/>
      <c r="G18" s="7"/>
      <c r="H18" s="7"/>
      <c r="I18" s="35" t="str">
        <f>IFERROR(IF( C6="","Fail",    IF(IF(C6="", 0, C6) &gt;I17, "Fail","Pass")),"Fail")</f>
        <v>Fail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2:45" x14ac:dyDescent="0.3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2:45" x14ac:dyDescent="0.35">
      <c r="B20" s="7"/>
      <c r="C20" s="7"/>
      <c r="D20" s="7"/>
      <c r="E20" s="7"/>
      <c r="F20" s="7"/>
      <c r="G20" s="7"/>
      <c r="H20" s="7"/>
      <c r="I20" s="2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 spans="2:45" x14ac:dyDescent="0.35">
      <c r="B21" s="7"/>
      <c r="C21" s="7"/>
      <c r="D21" s="7"/>
      <c r="E21" s="7"/>
      <c r="F21" s="7"/>
      <c r="G21" s="7"/>
      <c r="H21" s="26"/>
      <c r="I21" s="2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 spans="2:45" x14ac:dyDescent="0.35">
      <c r="B22" s="7"/>
      <c r="C22" s="7"/>
      <c r="D22" s="7"/>
      <c r="E22" s="7"/>
      <c r="F22" s="7"/>
      <c r="G22" s="7"/>
      <c r="H22" s="26"/>
      <c r="I22" s="2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2:45" x14ac:dyDescent="0.35">
      <c r="B23" s="7"/>
      <c r="C23" s="7"/>
      <c r="D23" s="7"/>
      <c r="E23" s="7"/>
      <c r="F23" s="7"/>
      <c r="G23" s="7"/>
      <c r="H23" s="26"/>
      <c r="I23" s="2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2:45" x14ac:dyDescent="0.35">
      <c r="B24" s="7"/>
      <c r="C24" s="7"/>
      <c r="D24" s="7"/>
      <c r="E24" s="7"/>
      <c r="F24" s="7"/>
      <c r="G24" s="7"/>
      <c r="H24" s="7"/>
      <c r="I24" s="2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</row>
    <row r="25" spans="2:45" x14ac:dyDescent="0.35">
      <c r="B25" s="7"/>
      <c r="C25" s="7"/>
      <c r="D25" s="7"/>
      <c r="E25" s="7"/>
      <c r="F25" s="7"/>
      <c r="G25" s="7"/>
      <c r="H25" s="7"/>
      <c r="I25" s="23"/>
      <c r="J25" s="23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2:45" x14ac:dyDescent="0.35">
      <c r="B26" s="7"/>
      <c r="C26" s="7"/>
      <c r="D26" s="7"/>
      <c r="E26" s="7"/>
      <c r="F26" s="7"/>
      <c r="G26" s="7"/>
      <c r="H26" s="7"/>
      <c r="I26" s="2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  <row r="27" spans="2:45" x14ac:dyDescent="0.35">
      <c r="B27" s="7"/>
      <c r="C27" s="7"/>
      <c r="D27" s="7"/>
      <c r="E27" s="7"/>
      <c r="F27" s="7"/>
      <c r="G27" s="7"/>
      <c r="H27" s="7"/>
      <c r="I27" s="2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2:45" x14ac:dyDescent="0.35">
      <c r="B28" s="7"/>
      <c r="C28" s="7"/>
      <c r="D28" s="7"/>
      <c r="E28" s="7"/>
      <c r="F28" s="7"/>
      <c r="G28" s="7"/>
      <c r="H28" s="7"/>
      <c r="I28" s="2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2:45" x14ac:dyDescent="0.35">
      <c r="B29" s="7"/>
      <c r="C29" s="7"/>
      <c r="D29" s="7"/>
      <c r="E29" s="7"/>
      <c r="F29" s="7"/>
      <c r="G29" s="7"/>
      <c r="H29" s="7"/>
      <c r="I29" s="2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 spans="2:45" x14ac:dyDescent="0.35">
      <c r="B30" s="7"/>
      <c r="C30" s="7"/>
      <c r="D30" s="7"/>
      <c r="E30" s="7"/>
      <c r="F30" s="7"/>
      <c r="G30" s="7"/>
      <c r="H30" s="7"/>
      <c r="I30" s="2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2:45" x14ac:dyDescent="0.35">
      <c r="B31" s="7"/>
      <c r="C31" s="7"/>
      <c r="D31" s="7"/>
      <c r="E31" s="7"/>
      <c r="F31" s="7"/>
      <c r="G31" s="7"/>
      <c r="H31" s="7"/>
      <c r="I31" s="2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2:45" x14ac:dyDescent="0.35">
      <c r="B32" s="7"/>
      <c r="C32" s="7"/>
      <c r="D32" s="7"/>
      <c r="E32" s="7"/>
      <c r="F32" s="7"/>
      <c r="G32" s="7"/>
      <c r="H32" s="7"/>
      <c r="I32" s="2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 spans="2:45" x14ac:dyDescent="0.35">
      <c r="B33" s="7"/>
      <c r="C33" s="7"/>
      <c r="D33" s="7"/>
      <c r="E33" s="7"/>
      <c r="F33" s="7"/>
      <c r="G33" s="7"/>
      <c r="H33" s="7"/>
      <c r="I33" s="2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2:45" x14ac:dyDescent="0.35">
      <c r="B34" s="7"/>
      <c r="C34" s="7"/>
      <c r="D34" s="7"/>
      <c r="E34" s="7"/>
      <c r="F34" s="7"/>
      <c r="G34" s="7"/>
      <c r="H34" s="7"/>
      <c r="I34" s="2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2:45" x14ac:dyDescent="0.35">
      <c r="B35" s="7"/>
      <c r="C35" s="7"/>
      <c r="D35" s="7"/>
      <c r="E35" s="7"/>
      <c r="F35" s="7"/>
      <c r="G35" s="7"/>
      <c r="H35" s="7"/>
      <c r="I35" s="2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2:45" x14ac:dyDescent="0.35">
      <c r="B36" s="7"/>
      <c r="C36" s="7"/>
      <c r="D36" s="7"/>
      <c r="E36" s="7"/>
      <c r="F36" s="7"/>
      <c r="G36" s="7"/>
      <c r="H36" s="7"/>
      <c r="I36" s="2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2:45" x14ac:dyDescent="0.35">
      <c r="B37" s="7"/>
      <c r="C37" s="7"/>
      <c r="D37" s="7"/>
      <c r="E37" s="7"/>
      <c r="F37" s="7"/>
      <c r="G37" s="7"/>
      <c r="H37" s="7"/>
      <c r="I37" s="2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2:45" x14ac:dyDescent="0.35">
      <c r="B38" s="7"/>
      <c r="C38" s="7"/>
      <c r="D38" s="7"/>
      <c r="E38" s="7"/>
      <c r="F38" s="7"/>
      <c r="G38" s="7"/>
      <c r="H38" s="7"/>
      <c r="I38" s="2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2:45" x14ac:dyDescent="0.35">
      <c r="B39" s="7"/>
      <c r="C39" s="7"/>
      <c r="D39" s="7"/>
      <c r="E39" s="7"/>
      <c r="F39" s="7"/>
      <c r="G39" s="7"/>
      <c r="H39" s="7"/>
      <c r="I39" s="2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2:45" x14ac:dyDescent="0.35">
      <c r="B40" s="7"/>
      <c r="C40" s="7"/>
      <c r="D40" s="7"/>
      <c r="E40" s="7"/>
      <c r="F40" s="7"/>
      <c r="G40" s="7"/>
      <c r="H40" s="7"/>
      <c r="I40" s="2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2:45" x14ac:dyDescent="0.35">
      <c r="B41" s="7"/>
      <c r="C41" s="7"/>
      <c r="D41" s="7"/>
      <c r="E41" s="7"/>
      <c r="F41" s="7"/>
      <c r="G41" s="7"/>
      <c r="H41" s="7"/>
      <c r="I41" s="2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2:45" x14ac:dyDescent="0.35">
      <c r="B42" s="7"/>
      <c r="C42" s="7"/>
      <c r="D42" s="7"/>
      <c r="E42" s="7"/>
      <c r="F42" s="7"/>
      <c r="G42" s="7"/>
      <c r="H42" s="7"/>
      <c r="I42" s="2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2:45" x14ac:dyDescent="0.35">
      <c r="B43" s="7"/>
      <c r="C43" s="7"/>
      <c r="D43" s="7"/>
      <c r="E43" s="7"/>
      <c r="F43" s="7"/>
      <c r="G43" s="7"/>
      <c r="H43" s="7"/>
      <c r="I43" s="2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2:45" x14ac:dyDescent="0.35">
      <c r="B44" s="7"/>
      <c r="C44" s="7"/>
      <c r="D44" s="7"/>
      <c r="E44" s="7"/>
      <c r="F44" s="7"/>
      <c r="G44" s="7"/>
      <c r="H44" s="7"/>
      <c r="I44" s="2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2:45" x14ac:dyDescent="0.35">
      <c r="B45" s="7"/>
      <c r="C45" s="7"/>
      <c r="D45" s="7"/>
      <c r="E45" s="7"/>
      <c r="F45" s="7"/>
      <c r="G45" s="7"/>
      <c r="H45" s="7"/>
      <c r="I45" s="2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 spans="2:45" x14ac:dyDescent="0.35">
      <c r="B46" s="7"/>
      <c r="C46" s="7"/>
      <c r="D46" s="7"/>
      <c r="E46" s="7"/>
      <c r="F46" s="7"/>
      <c r="G46" s="7"/>
      <c r="H46" s="7"/>
      <c r="I46" s="2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2:45" x14ac:dyDescent="0.35">
      <c r="B47" s="7"/>
      <c r="C47" s="7"/>
      <c r="D47" s="7"/>
      <c r="E47" s="7"/>
      <c r="F47" s="7"/>
      <c r="G47" s="7"/>
      <c r="H47" s="7"/>
      <c r="I47" s="2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2:45" x14ac:dyDescent="0.35">
      <c r="B48" s="7"/>
      <c r="C48" s="7"/>
      <c r="D48" s="7"/>
      <c r="E48" s="7"/>
      <c r="F48" s="7"/>
      <c r="G48" s="7"/>
      <c r="H48" s="7"/>
      <c r="I48" s="2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  <row r="49" spans="2:45" x14ac:dyDescent="0.35">
      <c r="B49" s="7"/>
      <c r="C49" s="7"/>
      <c r="D49" s="7"/>
      <c r="E49" s="7"/>
      <c r="F49" s="7"/>
      <c r="G49" s="7"/>
      <c r="H49" s="7"/>
      <c r="I49" s="2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</row>
    <row r="50" spans="2:45" x14ac:dyDescent="0.35">
      <c r="B50" s="7"/>
      <c r="C50" s="7"/>
      <c r="D50" s="7"/>
      <c r="E50" s="7"/>
      <c r="F50" s="7"/>
      <c r="G50" s="7"/>
      <c r="H50" s="7"/>
      <c r="I50" s="2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</row>
    <row r="51" spans="2:45" x14ac:dyDescent="0.35">
      <c r="B51" s="7"/>
      <c r="C51" s="7"/>
      <c r="D51" s="7"/>
      <c r="E51" s="7"/>
      <c r="F51" s="7"/>
      <c r="G51" s="7"/>
      <c r="H51" s="7"/>
      <c r="I51" s="2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</row>
    <row r="52" spans="2:45" x14ac:dyDescent="0.35">
      <c r="B52" s="7"/>
      <c r="C52" s="7"/>
      <c r="D52" s="7"/>
      <c r="E52" s="7"/>
      <c r="F52" s="7"/>
      <c r="G52" s="7"/>
      <c r="H52" s="7"/>
      <c r="I52" s="2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</row>
    <row r="53" spans="2:45" x14ac:dyDescent="0.35">
      <c r="B53" s="7"/>
      <c r="C53" s="7"/>
      <c r="D53" s="7"/>
      <c r="E53" s="7"/>
      <c r="F53" s="7"/>
      <c r="G53" s="7"/>
      <c r="H53" s="7"/>
      <c r="I53" s="2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2:45" x14ac:dyDescent="0.3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2:45" x14ac:dyDescent="0.3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</row>
    <row r="56" spans="2:45" x14ac:dyDescent="0.3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</row>
    <row r="57" spans="2:45" x14ac:dyDescent="0.3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</row>
    <row r="58" spans="2:45" x14ac:dyDescent="0.3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 spans="2:45" x14ac:dyDescent="0.3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 spans="2:45" x14ac:dyDescent="0.3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 spans="2:45" x14ac:dyDescent="0.3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 spans="2:45" x14ac:dyDescent="0.3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 spans="2:45" x14ac:dyDescent="0.3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 spans="2:45" x14ac:dyDescent="0.3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  <row r="65" spans="2:45" x14ac:dyDescent="0.3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</row>
    <row r="66" spans="2:45" x14ac:dyDescent="0.3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 spans="2:45" x14ac:dyDescent="0.3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</row>
    <row r="71" spans="2:45" x14ac:dyDescent="0.3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</row>
    <row r="72" spans="2:45" x14ac:dyDescent="0.3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</row>
    <row r="75" spans="2:45" x14ac:dyDescent="0.3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</row>
    <row r="76" spans="2:45" x14ac:dyDescent="0.3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</row>
    <row r="77" spans="2:45" x14ac:dyDescent="0.3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</row>
    <row r="78" spans="2:45" x14ac:dyDescent="0.3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</row>
    <row r="79" spans="2:45" x14ac:dyDescent="0.3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</row>
    <row r="80" spans="2:45" x14ac:dyDescent="0.3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</row>
    <row r="84" spans="2:45" x14ac:dyDescent="0.3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</row>
    <row r="85" spans="2:45" x14ac:dyDescent="0.3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</row>
    <row r="86" spans="2:45" x14ac:dyDescent="0.35">
      <c r="B86" s="7"/>
      <c r="C86" s="7" t="s">
        <v>25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</row>
    <row r="87" spans="2:45" x14ac:dyDescent="0.35">
      <c r="B87" s="7"/>
      <c r="C87" s="7" t="s">
        <v>26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</row>
    <row r="88" spans="2:45" x14ac:dyDescent="0.35">
      <c r="B88" s="7"/>
      <c r="C88" s="7" t="s">
        <v>27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</row>
    <row r="89" spans="2:45" x14ac:dyDescent="0.35">
      <c r="B89" s="7"/>
      <c r="C89" s="7" t="s">
        <v>28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</sheetData>
  <sheetProtection algorithmName="SHA-512" hashValue="8ilel9JJvt2W+ChgOhovtYgpFuESuBg2PJff5U4TBaPElYQGMfuNm7tufvDVpDIA/GLOJWNl5tX0RI+eLdG+8w==" saltValue="ASCYuyLDP1qNTnJPn0N+DQ==" spinCount="100000" sheet="1" objects="1" scenarios="1" selectLockedCells="1"/>
  <protectedRanges>
    <protectedRange sqref="H12:H15 C12:C15" name="Range1"/>
    <protectedRange sqref="E6 C6" name="Range3"/>
  </protectedRanges>
  <mergeCells count="3">
    <mergeCell ref="C3:G3"/>
    <mergeCell ref="C5:G5"/>
    <mergeCell ref="D6:E6"/>
  </mergeCells>
  <conditionalFormatting sqref="C10:C11">
    <cfRule type="expression" dxfId="9" priority="4">
      <formula>#REF!&lt;&gt;"Yes"</formula>
    </cfRule>
  </conditionalFormatting>
  <conditionalFormatting sqref="D6">
    <cfRule type="cellIs" dxfId="8" priority="1" operator="equal">
      <formula>"&lt;-Pls fill out the declared Income"</formula>
    </cfRule>
  </conditionalFormatting>
  <conditionalFormatting sqref="H10:H11">
    <cfRule type="expression" dxfId="7" priority="3">
      <formula>#REF!&lt;&gt;"Yes"</formula>
    </cfRule>
  </conditionalFormatting>
  <conditionalFormatting sqref="I18:I19">
    <cfRule type="containsText" dxfId="6" priority="9" operator="containsText" text="Fail">
      <formula>NOT(ISERROR(SEARCH("Fail",I18)))</formula>
    </cfRule>
    <cfRule type="containsText" dxfId="5" priority="10" operator="containsText" text="Pass">
      <formula>NOT(ISERROR(SEARCH("Pass",I18)))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3EA9-C8E5-4EF8-A4A8-B2B51E2A2ACC}">
  <sheetPr codeName="Sheet2"/>
  <dimension ref="A1:AS89"/>
  <sheetViews>
    <sheetView tabSelected="1" zoomScale="98" zoomScaleNormal="98" workbookViewId="0">
      <selection activeCell="E13" sqref="E13"/>
    </sheetView>
  </sheetViews>
  <sheetFormatPr defaultColWidth="9.1796875" defaultRowHeight="14.5" x14ac:dyDescent="0.35"/>
  <cols>
    <col min="1" max="1" width="9.1796875" style="44"/>
    <col min="2" max="2" width="31.26953125" style="52" customWidth="1"/>
    <col min="3" max="3" width="20.54296875" style="52" customWidth="1"/>
    <col min="4" max="4" width="17" style="52" customWidth="1"/>
    <col min="5" max="5" width="13.81640625" style="52" customWidth="1"/>
    <col min="6" max="6" width="12.54296875" style="52" bestFit="1" customWidth="1"/>
    <col min="7" max="7" width="12.54296875" style="52" customWidth="1"/>
    <col min="8" max="8" width="14.7265625" style="52" bestFit="1" customWidth="1"/>
    <col min="9" max="9" width="20.81640625" style="52" customWidth="1"/>
    <col min="10" max="10" width="16.81640625" style="52" customWidth="1"/>
    <col min="11" max="16384" width="9.1796875" style="52"/>
  </cols>
  <sheetData>
    <row r="1" spans="2:45" s="36" customFormat="1" ht="6.75" customHeight="1" x14ac:dyDescent="0.25">
      <c r="F1" s="37"/>
      <c r="G1" s="37"/>
      <c r="N1" s="38"/>
      <c r="O1" s="38"/>
    </row>
    <row r="2" spans="2:45" s="36" customFormat="1" ht="11.5" x14ac:dyDescent="0.25">
      <c r="F2" s="37"/>
      <c r="G2" s="37"/>
      <c r="N2" s="38"/>
      <c r="O2" s="38"/>
    </row>
    <row r="3" spans="2:45" s="36" customFormat="1" ht="44.25" customHeight="1" x14ac:dyDescent="0.4">
      <c r="C3" s="66" t="s">
        <v>29</v>
      </c>
      <c r="D3" s="66"/>
      <c r="E3" s="66"/>
      <c r="F3" s="66"/>
      <c r="G3" s="66"/>
      <c r="H3" s="39" t="s">
        <v>1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2:45" s="36" customFormat="1" ht="19.5" customHeight="1" x14ac:dyDescent="0.25">
      <c r="F4" s="37"/>
      <c r="G4" s="3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</row>
    <row r="5" spans="2:45" s="36" customFormat="1" ht="12.75" customHeight="1" x14ac:dyDescent="0.25">
      <c r="C5" s="67"/>
      <c r="D5" s="67"/>
      <c r="E5" s="67"/>
      <c r="F5" s="67"/>
      <c r="G5" s="67"/>
      <c r="H5" s="41"/>
      <c r="I5" s="41"/>
      <c r="J5" s="42"/>
      <c r="K5" s="42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</row>
    <row r="6" spans="2:45" s="36" customFormat="1" ht="16.5" customHeight="1" x14ac:dyDescent="0.35">
      <c r="B6" s="43" t="s">
        <v>2</v>
      </c>
      <c r="C6" s="29"/>
      <c r="D6" s="64" t="str">
        <f>IF(C6="","&lt;-Pls fill out the declared Income","")</f>
        <v>&lt;-Pls fill out the declared Income</v>
      </c>
      <c r="E6" s="65"/>
      <c r="F6" s="37"/>
      <c r="G6" s="37"/>
      <c r="H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2:45" s="44" customFormat="1" x14ac:dyDescent="0.35">
      <c r="D7" s="45"/>
      <c r="E7" s="45"/>
      <c r="F7" s="45"/>
      <c r="G7" s="45"/>
      <c r="H7" s="46"/>
      <c r="I7" s="47" t="s">
        <v>3</v>
      </c>
      <c r="K7" s="48"/>
      <c r="L7" s="48"/>
      <c r="M7" s="48"/>
      <c r="N7" s="48"/>
      <c r="O7" s="48"/>
      <c r="P7" s="48"/>
      <c r="Q7" s="49"/>
      <c r="R7" s="50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</row>
    <row r="8" spans="2:45" x14ac:dyDescent="0.35">
      <c r="B8" s="44"/>
      <c r="C8" s="44"/>
      <c r="D8" s="44"/>
      <c r="E8" s="44"/>
      <c r="F8" s="44"/>
      <c r="G8" s="44"/>
      <c r="H8" s="44"/>
      <c r="I8" s="33">
        <f>COUNT(C12:C15)</f>
        <v>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</row>
    <row r="9" spans="2:45" x14ac:dyDescent="0.35">
      <c r="B9" s="44"/>
      <c r="C9" s="44"/>
      <c r="D9" s="44"/>
      <c r="E9" s="44"/>
      <c r="F9" s="44"/>
      <c r="G9" s="44"/>
      <c r="H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</row>
    <row r="10" spans="2:45" x14ac:dyDescent="0.35">
      <c r="B10" s="53" t="s">
        <v>4</v>
      </c>
      <c r="C10" s="54" t="s">
        <v>5</v>
      </c>
      <c r="D10" s="55" t="s">
        <v>6</v>
      </c>
      <c r="E10" s="56" t="s">
        <v>7</v>
      </c>
      <c r="F10" s="47" t="s">
        <v>8</v>
      </c>
      <c r="G10" s="47" t="s">
        <v>9</v>
      </c>
      <c r="H10" s="57"/>
      <c r="I10" s="55" t="s">
        <v>11</v>
      </c>
      <c r="J10" s="54" t="s">
        <v>12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</row>
    <row r="11" spans="2:45" x14ac:dyDescent="0.35">
      <c r="B11" s="46"/>
      <c r="C11" s="54" t="s">
        <v>13</v>
      </c>
      <c r="D11" s="55" t="s">
        <v>14</v>
      </c>
      <c r="E11" s="56" t="s">
        <v>15</v>
      </c>
      <c r="F11" s="58"/>
      <c r="G11" s="47" t="s">
        <v>16</v>
      </c>
      <c r="H11" s="57" t="s">
        <v>30</v>
      </c>
      <c r="I11" s="55"/>
      <c r="J11" s="5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</row>
    <row r="12" spans="2:45" x14ac:dyDescent="0.35">
      <c r="B12" s="43" t="s">
        <v>18</v>
      </c>
      <c r="C12" s="19"/>
      <c r="D12" s="19"/>
      <c r="E12" s="19"/>
      <c r="F12" s="30">
        <f>D12-E12</f>
        <v>0</v>
      </c>
      <c r="G12" s="19"/>
      <c r="H12" s="30">
        <f>E12*11</f>
        <v>0</v>
      </c>
      <c r="I12" s="32">
        <f>C12-F12-G12-H12</f>
        <v>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</row>
    <row r="13" spans="2:45" x14ac:dyDescent="0.35">
      <c r="B13" s="43" t="s">
        <v>19</v>
      </c>
      <c r="C13" s="19"/>
      <c r="D13" s="19"/>
      <c r="E13" s="19"/>
      <c r="F13" s="30">
        <f>D13-E13</f>
        <v>0</v>
      </c>
      <c r="G13" s="19"/>
      <c r="H13" s="30">
        <f>E13*11</f>
        <v>0</v>
      </c>
      <c r="I13" s="32">
        <f>C13-F13-G13-H13</f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</row>
    <row r="14" spans="2:45" ht="15" customHeight="1" x14ac:dyDescent="0.35">
      <c r="B14" s="43" t="s">
        <v>20</v>
      </c>
      <c r="C14" s="19"/>
      <c r="D14" s="19"/>
      <c r="E14" s="19"/>
      <c r="F14" s="30">
        <f t="shared" ref="F14:F15" si="0">D14-E14</f>
        <v>0</v>
      </c>
      <c r="G14" s="19"/>
      <c r="H14" s="30">
        <f>E14*11</f>
        <v>0</v>
      </c>
      <c r="I14" s="32">
        <f>C14-F14-G14-H14</f>
        <v>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</row>
    <row r="15" spans="2:45" x14ac:dyDescent="0.35">
      <c r="B15" s="43" t="s">
        <v>21</v>
      </c>
      <c r="C15" s="20"/>
      <c r="D15" s="20"/>
      <c r="E15" s="20"/>
      <c r="F15" s="31">
        <f t="shared" si="0"/>
        <v>0</v>
      </c>
      <c r="G15" s="20"/>
      <c r="H15" s="30">
        <f>E15*11</f>
        <v>0</v>
      </c>
      <c r="I15" s="32">
        <f>C15-F15-G15-H15</f>
        <v>0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</row>
    <row r="16" spans="2:45" x14ac:dyDescent="0.35">
      <c r="B16" s="59" t="s">
        <v>22</v>
      </c>
      <c r="C16" s="32">
        <f>SUM(C12:C15)</f>
        <v>0</v>
      </c>
      <c r="D16" s="32">
        <f t="shared" ref="D16:H16" si="1">SUM(D12:D15)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2">
        <f t="shared" si="1"/>
        <v>0</v>
      </c>
      <c r="I16" s="32">
        <f t="shared" ref="I16" si="2">SUM(I12:I15)</f>
        <v>0</v>
      </c>
      <c r="J16" s="34">
        <f>IFERROR((G16+F16+H16)/C16,0)</f>
        <v>0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</row>
    <row r="17" spans="2:45" x14ac:dyDescent="0.35">
      <c r="B17" s="43" t="s">
        <v>23</v>
      </c>
      <c r="C17" s="44"/>
      <c r="D17" s="44"/>
      <c r="E17" s="44"/>
      <c r="F17" s="44"/>
      <c r="G17" s="44"/>
      <c r="H17" s="44"/>
      <c r="I17" s="32">
        <f>IF(I8=2,I16*2,IF(I8=3,I16/3*4,I16))</f>
        <v>0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</row>
    <row r="18" spans="2:45" ht="31" customHeight="1" x14ac:dyDescent="0.35">
      <c r="B18" s="43" t="s">
        <v>24</v>
      </c>
      <c r="C18" s="44"/>
      <c r="D18" s="44"/>
      <c r="E18" s="44"/>
      <c r="F18" s="44"/>
      <c r="G18" s="44"/>
      <c r="H18" s="44"/>
      <c r="I18" s="35" t="str">
        <f>IFERROR(IF( C6="","Fail",    IF(IF(C6="", 0, C6) &gt;I17, "Fail","Pass")),"Fail")</f>
        <v>Fail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</row>
    <row r="19" spans="2:45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</row>
    <row r="20" spans="2:45" x14ac:dyDescent="0.35">
      <c r="B20" s="44"/>
      <c r="C20" s="44"/>
      <c r="D20" s="44"/>
      <c r="E20" s="44"/>
      <c r="F20" s="44"/>
      <c r="G20" s="44"/>
      <c r="H20" s="44"/>
      <c r="I20" s="60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2:45" x14ac:dyDescent="0.35">
      <c r="B21" s="44"/>
      <c r="C21" s="44"/>
      <c r="D21" s="44"/>
      <c r="E21" s="44"/>
      <c r="F21" s="44"/>
      <c r="G21" s="44"/>
      <c r="H21" s="61"/>
      <c r="I21" s="60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2:45" x14ac:dyDescent="0.35">
      <c r="B22" s="44"/>
      <c r="C22" s="44"/>
      <c r="D22" s="44"/>
      <c r="E22" s="44"/>
      <c r="F22" s="44"/>
      <c r="G22" s="44"/>
      <c r="H22" s="61"/>
      <c r="I22" s="60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2:45" x14ac:dyDescent="0.35">
      <c r="B23" s="44"/>
      <c r="C23" s="44"/>
      <c r="D23" s="44"/>
      <c r="E23" s="44"/>
      <c r="F23" s="44"/>
      <c r="G23" s="44"/>
      <c r="H23" s="61"/>
      <c r="I23" s="60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2:45" x14ac:dyDescent="0.35">
      <c r="B24" s="44"/>
      <c r="C24" s="44"/>
      <c r="D24" s="44"/>
      <c r="E24" s="44"/>
      <c r="F24" s="44"/>
      <c r="G24" s="44"/>
      <c r="H24" s="44"/>
      <c r="I24" s="60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2:45" x14ac:dyDescent="0.35">
      <c r="B25" s="44"/>
      <c r="C25" s="44"/>
      <c r="D25" s="44"/>
      <c r="E25" s="44"/>
      <c r="F25" s="44"/>
      <c r="G25" s="44"/>
      <c r="H25" s="44"/>
      <c r="I25" s="60"/>
      <c r="J25" s="60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2:45" x14ac:dyDescent="0.35">
      <c r="B26" s="44"/>
      <c r="C26" s="44"/>
      <c r="D26" s="44"/>
      <c r="E26" s="44"/>
      <c r="F26" s="44"/>
      <c r="G26" s="44"/>
      <c r="H26" s="44"/>
      <c r="I26" s="60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2:45" x14ac:dyDescent="0.35">
      <c r="B27" s="44"/>
      <c r="C27" s="44"/>
      <c r="D27" s="44"/>
      <c r="E27" s="44"/>
      <c r="F27" s="44"/>
      <c r="G27" s="44"/>
      <c r="H27" s="44"/>
      <c r="I27" s="60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2:45" x14ac:dyDescent="0.35">
      <c r="B28" s="44"/>
      <c r="C28" s="44"/>
      <c r="D28" s="44"/>
      <c r="E28" s="44"/>
      <c r="F28" s="44"/>
      <c r="G28" s="44"/>
      <c r="H28" s="44"/>
      <c r="I28" s="60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2:45" x14ac:dyDescent="0.35">
      <c r="B29" s="44"/>
      <c r="C29" s="44"/>
      <c r="D29" s="44"/>
      <c r="E29" s="44"/>
      <c r="F29" s="44"/>
      <c r="G29" s="44"/>
      <c r="H29" s="44"/>
      <c r="I29" s="60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2:45" x14ac:dyDescent="0.35">
      <c r="B30" s="44"/>
      <c r="C30" s="44"/>
      <c r="D30" s="44"/>
      <c r="E30" s="44"/>
      <c r="F30" s="44"/>
      <c r="G30" s="44"/>
      <c r="H30" s="44"/>
      <c r="I30" s="60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2:45" x14ac:dyDescent="0.35">
      <c r="B31" s="44"/>
      <c r="C31" s="44"/>
      <c r="D31" s="44"/>
      <c r="E31" s="44"/>
      <c r="F31" s="44"/>
      <c r="G31" s="44"/>
      <c r="H31" s="44"/>
      <c r="I31" s="60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2:45" x14ac:dyDescent="0.35">
      <c r="B32" s="44"/>
      <c r="C32" s="44"/>
      <c r="D32" s="44"/>
      <c r="E32" s="44"/>
      <c r="F32" s="44"/>
      <c r="G32" s="44"/>
      <c r="H32" s="44"/>
      <c r="I32" s="60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2:45" x14ac:dyDescent="0.35">
      <c r="B33" s="44"/>
      <c r="C33" s="44"/>
      <c r="D33" s="44"/>
      <c r="E33" s="44"/>
      <c r="F33" s="44"/>
      <c r="G33" s="44"/>
      <c r="H33" s="44"/>
      <c r="I33" s="60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2:45" x14ac:dyDescent="0.35">
      <c r="B34" s="44"/>
      <c r="C34" s="44"/>
      <c r="D34" s="44"/>
      <c r="E34" s="44"/>
      <c r="F34" s="44"/>
      <c r="G34" s="44"/>
      <c r="H34" s="44"/>
      <c r="I34" s="60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2:45" x14ac:dyDescent="0.35">
      <c r="B35" s="44"/>
      <c r="C35" s="44"/>
      <c r="D35" s="44"/>
      <c r="E35" s="44"/>
      <c r="F35" s="44"/>
      <c r="G35" s="44"/>
      <c r="H35" s="44"/>
      <c r="I35" s="60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2:45" x14ac:dyDescent="0.35">
      <c r="B36" s="44"/>
      <c r="C36" s="44"/>
      <c r="D36" s="44"/>
      <c r="E36" s="44"/>
      <c r="F36" s="44"/>
      <c r="G36" s="44"/>
      <c r="H36" s="44"/>
      <c r="I36" s="60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2:45" x14ac:dyDescent="0.35">
      <c r="B37" s="44"/>
      <c r="C37" s="44"/>
      <c r="D37" s="44"/>
      <c r="E37" s="44"/>
      <c r="F37" s="44"/>
      <c r="G37" s="44"/>
      <c r="H37" s="44"/>
      <c r="I37" s="60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2:45" x14ac:dyDescent="0.35">
      <c r="B38" s="44"/>
      <c r="C38" s="44"/>
      <c r="D38" s="44"/>
      <c r="E38" s="44"/>
      <c r="F38" s="44"/>
      <c r="G38" s="44"/>
      <c r="H38" s="44"/>
      <c r="I38" s="60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2:45" x14ac:dyDescent="0.35">
      <c r="B39" s="44"/>
      <c r="C39" s="44"/>
      <c r="D39" s="44"/>
      <c r="E39" s="44"/>
      <c r="F39" s="44"/>
      <c r="G39" s="44"/>
      <c r="H39" s="44"/>
      <c r="I39" s="60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</row>
    <row r="40" spans="2:45" x14ac:dyDescent="0.35">
      <c r="B40" s="44"/>
      <c r="C40" s="44"/>
      <c r="D40" s="44"/>
      <c r="E40" s="44"/>
      <c r="F40" s="44"/>
      <c r="G40" s="44"/>
      <c r="H40" s="44"/>
      <c r="I40" s="60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</row>
    <row r="41" spans="2:45" x14ac:dyDescent="0.35">
      <c r="B41" s="44"/>
      <c r="C41" s="44"/>
      <c r="D41" s="44"/>
      <c r="E41" s="44"/>
      <c r="F41" s="44"/>
      <c r="G41" s="44"/>
      <c r="H41" s="44"/>
      <c r="I41" s="60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</row>
    <row r="42" spans="2:45" x14ac:dyDescent="0.35">
      <c r="B42" s="44"/>
      <c r="C42" s="44"/>
      <c r="D42" s="44"/>
      <c r="E42" s="44"/>
      <c r="F42" s="44"/>
      <c r="G42" s="44"/>
      <c r="H42" s="44"/>
      <c r="I42" s="60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</row>
    <row r="43" spans="2:45" x14ac:dyDescent="0.35">
      <c r="B43" s="44"/>
      <c r="C43" s="44"/>
      <c r="D43" s="44"/>
      <c r="E43" s="44"/>
      <c r="F43" s="44"/>
      <c r="G43" s="44"/>
      <c r="H43" s="44"/>
      <c r="I43" s="60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</row>
    <row r="44" spans="2:45" x14ac:dyDescent="0.35">
      <c r="B44" s="44"/>
      <c r="C44" s="44"/>
      <c r="D44" s="44"/>
      <c r="E44" s="44"/>
      <c r="F44" s="44"/>
      <c r="G44" s="44"/>
      <c r="H44" s="44"/>
      <c r="I44" s="60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</row>
    <row r="45" spans="2:45" x14ac:dyDescent="0.35">
      <c r="B45" s="44"/>
      <c r="C45" s="44"/>
      <c r="D45" s="44"/>
      <c r="E45" s="44"/>
      <c r="F45" s="44"/>
      <c r="G45" s="44"/>
      <c r="H45" s="44"/>
      <c r="I45" s="60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</row>
    <row r="46" spans="2:45" x14ac:dyDescent="0.35">
      <c r="B46" s="44"/>
      <c r="C46" s="44"/>
      <c r="D46" s="44"/>
      <c r="E46" s="44"/>
      <c r="F46" s="44"/>
      <c r="G46" s="44"/>
      <c r="H46" s="44"/>
      <c r="I46" s="60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</row>
    <row r="47" spans="2:45" x14ac:dyDescent="0.35">
      <c r="B47" s="44"/>
      <c r="C47" s="44"/>
      <c r="D47" s="44"/>
      <c r="E47" s="44"/>
      <c r="F47" s="44"/>
      <c r="G47" s="44"/>
      <c r="H47" s="44"/>
      <c r="I47" s="60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</row>
    <row r="48" spans="2:45" x14ac:dyDescent="0.35">
      <c r="B48" s="44"/>
      <c r="C48" s="44"/>
      <c r="D48" s="44"/>
      <c r="E48" s="44"/>
      <c r="F48" s="44"/>
      <c r="G48" s="44"/>
      <c r="H48" s="44"/>
      <c r="I48" s="60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</row>
    <row r="49" spans="2:45" x14ac:dyDescent="0.35">
      <c r="B49" s="44"/>
      <c r="C49" s="44"/>
      <c r="D49" s="44"/>
      <c r="E49" s="44"/>
      <c r="F49" s="44"/>
      <c r="G49" s="44"/>
      <c r="H49" s="44"/>
      <c r="I49" s="60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</row>
    <row r="50" spans="2:45" x14ac:dyDescent="0.35">
      <c r="B50" s="44"/>
      <c r="C50" s="44"/>
      <c r="D50" s="44"/>
      <c r="E50" s="44"/>
      <c r="F50" s="44"/>
      <c r="G50" s="44"/>
      <c r="H50" s="44"/>
      <c r="I50" s="60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</row>
    <row r="51" spans="2:45" x14ac:dyDescent="0.35">
      <c r="B51" s="44"/>
      <c r="C51" s="44"/>
      <c r="D51" s="44"/>
      <c r="E51" s="44"/>
      <c r="F51" s="44"/>
      <c r="G51" s="44"/>
      <c r="H51" s="44"/>
      <c r="I51" s="60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</row>
    <row r="52" spans="2:45" x14ac:dyDescent="0.35">
      <c r="B52" s="44"/>
      <c r="C52" s="44"/>
      <c r="D52" s="44"/>
      <c r="E52" s="44"/>
      <c r="F52" s="44"/>
      <c r="G52" s="44"/>
      <c r="H52" s="44"/>
      <c r="I52" s="60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</row>
    <row r="53" spans="2:45" x14ac:dyDescent="0.35">
      <c r="B53" s="44"/>
      <c r="C53" s="44"/>
      <c r="D53" s="44"/>
      <c r="E53" s="44"/>
      <c r="F53" s="44"/>
      <c r="G53" s="44"/>
      <c r="H53" s="44"/>
      <c r="I53" s="60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</row>
    <row r="54" spans="2:45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</row>
    <row r="55" spans="2:45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</row>
    <row r="56" spans="2:45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</row>
    <row r="57" spans="2:45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</row>
    <row r="58" spans="2:45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</row>
    <row r="59" spans="2:45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</row>
    <row r="60" spans="2:45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</row>
    <row r="61" spans="2:45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</row>
    <row r="62" spans="2:45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</row>
    <row r="63" spans="2:45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</row>
    <row r="64" spans="2:45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</row>
    <row r="65" spans="2:45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</row>
    <row r="66" spans="2:45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</row>
    <row r="67" spans="2:45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</row>
    <row r="68" spans="2:45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</row>
    <row r="69" spans="2:45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</row>
    <row r="70" spans="2:45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</row>
    <row r="71" spans="2:45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</row>
    <row r="72" spans="2:45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</row>
    <row r="73" spans="2:45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</row>
    <row r="74" spans="2:45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</row>
    <row r="75" spans="2:45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2:45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</row>
    <row r="77" spans="2:45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</row>
    <row r="78" spans="2:45" x14ac:dyDescent="0.3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</row>
    <row r="79" spans="2:45" x14ac:dyDescent="0.3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</row>
    <row r="80" spans="2:45" x14ac:dyDescent="0.3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</row>
    <row r="81" spans="2:45" x14ac:dyDescent="0.3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</row>
    <row r="82" spans="2:45" x14ac:dyDescent="0.3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</row>
    <row r="83" spans="2:45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</row>
    <row r="84" spans="2:45" x14ac:dyDescent="0.3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</row>
    <row r="85" spans="2:45" x14ac:dyDescent="0.3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2:45" x14ac:dyDescent="0.35">
      <c r="B86" s="44"/>
      <c r="C86" s="44" t="s">
        <v>25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2:45" x14ac:dyDescent="0.35">
      <c r="B87" s="44"/>
      <c r="C87" s="44" t="s">
        <v>26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</row>
    <row r="88" spans="2:45" x14ac:dyDescent="0.35">
      <c r="B88" s="44"/>
      <c r="C88" s="44" t="s">
        <v>27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</row>
    <row r="89" spans="2:45" x14ac:dyDescent="0.35">
      <c r="B89" s="44"/>
      <c r="C89" s="44" t="s">
        <v>28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</row>
  </sheetData>
  <sheetProtection algorithmName="SHA-512" hashValue="Id6EPib+k2XVCGVTNWAIZG+4IJw5A4GD8/IGX6Gp1Y7tI48v6LYxg+kKGEAVAwQSa7b+OUiSCnjQZEJlj0kdqg==" saltValue="QUlWZi/XVBjOQ0y3t8NNbw==" spinCount="100000" sheet="1" objects="1" scenarios="1" selectLockedCells="1"/>
  <protectedRanges>
    <protectedRange sqref="C12:C15 H12:H15" name="Range1"/>
    <protectedRange sqref="C6" name="Range3"/>
    <protectedRange sqref="E6" name="Range3_1"/>
  </protectedRanges>
  <mergeCells count="3">
    <mergeCell ref="C3:G3"/>
    <mergeCell ref="C5:G5"/>
    <mergeCell ref="D6:E6"/>
  </mergeCells>
  <conditionalFormatting sqref="C10:C11">
    <cfRule type="expression" dxfId="4" priority="5">
      <formula>#REF!&lt;&gt;"Yes"</formula>
    </cfRule>
  </conditionalFormatting>
  <conditionalFormatting sqref="D6">
    <cfRule type="cellIs" dxfId="3" priority="3" operator="equal">
      <formula>"&lt;-Pls fill out the declared Income"</formula>
    </cfRule>
  </conditionalFormatting>
  <conditionalFormatting sqref="H10:H11">
    <cfRule type="expression" dxfId="2" priority="4">
      <formula>#REF!&lt;&gt;"Yes"</formula>
    </cfRule>
  </conditionalFormatting>
  <conditionalFormatting sqref="I18:I19">
    <cfRule type="containsText" dxfId="1" priority="1" operator="containsText" text="Fail">
      <formula>NOT(ISERROR(SEARCH("Fail",I18)))</formula>
    </cfRule>
    <cfRule type="containsText" dxfId="0" priority="2" operator="containsText" text="Pass">
      <formula>NOT(ISERROR(SEARCH("Pass",I18)))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8258DA5E8BF4186332F34E5F8614D" ma:contentTypeVersion="18" ma:contentTypeDescription="Create a new document." ma:contentTypeScope="" ma:versionID="c61b761cdb6525db92931fd98a8998a4">
  <xsd:schema xmlns:xsd="http://www.w3.org/2001/XMLSchema" xmlns:xs="http://www.w3.org/2001/XMLSchema" xmlns:p="http://schemas.microsoft.com/office/2006/metadata/properties" xmlns:ns1="http://schemas.microsoft.com/sharepoint/v3" xmlns:ns2="0a90b2ac-a76a-41eb-a7ab-8c7705247526" xmlns:ns3="a21ca44d-6048-4def-b2f0-c0ccce9bebf3" targetNamespace="http://schemas.microsoft.com/office/2006/metadata/properties" ma:root="true" ma:fieldsID="4812cfc02effd05276d72d72ef677244" ns1:_="" ns2:_="" ns3:_="">
    <xsd:import namespace="http://schemas.microsoft.com/sharepoint/v3"/>
    <xsd:import namespace="0a90b2ac-a76a-41eb-a7ab-8c7705247526"/>
    <xsd:import namespace="a21ca44d-6048-4def-b2f0-c0ccce9be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0b2ac-a76a-41eb-a7ab-8c7705247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6316692-a40f-45e0-9946-21a512f01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ca44d-6048-4def-b2f0-c0ccce9be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1b0cd1-6f1f-4c0f-abcf-df1c32415379}" ma:internalName="TaxCatchAll" ma:showField="CatchAllData" ma:web="a21ca44d-6048-4def-b2f0-c0ccce9beb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a90b2ac-a76a-41eb-a7ab-8c7705247526">
      <Terms xmlns="http://schemas.microsoft.com/office/infopath/2007/PartnerControls"/>
    </lcf76f155ced4ddcb4097134ff3c332f>
    <_ip_UnifiedCompliancePolicyProperties xmlns="http://schemas.microsoft.com/sharepoint/v3" xsi:nil="true"/>
    <TaxCatchAll xmlns="a21ca44d-6048-4def-b2f0-c0ccce9beb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CD51E-078B-434B-ADFE-F1F055D5D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90b2ac-a76a-41eb-a7ab-8c7705247526"/>
    <ds:schemaRef ds:uri="a21ca44d-6048-4def-b2f0-c0ccce9be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C86828-72BC-463E-9056-9221D15B91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a90b2ac-a76a-41eb-a7ab-8c7705247526"/>
    <ds:schemaRef ds:uri="a21ca44d-6048-4def-b2f0-c0ccce9bebf3"/>
  </ds:schemaRefs>
</ds:datastoreItem>
</file>

<file path=customXml/itemProps3.xml><?xml version="1.0" encoding="utf-8"?>
<ds:datastoreItem xmlns:ds="http://schemas.openxmlformats.org/officeDocument/2006/customXml" ds:itemID="{0C1620CE-6A7D-43D3-AF63-30E82964F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 Includes  G11</vt:lpstr>
      <vt:lpstr>BAS Includes  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Hill</dc:creator>
  <cp:keywords/>
  <dc:description/>
  <cp:lastModifiedBy>Graeme Norris</cp:lastModifiedBy>
  <cp:revision/>
  <dcterms:created xsi:type="dcterms:W3CDTF">2019-04-07T23:43:19Z</dcterms:created>
  <dcterms:modified xsi:type="dcterms:W3CDTF">2026-03-20T03:09:29Z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0x01010067A4A717EE16AE47B3A73CFF93562418</vt:lpwstr>
  </property>
  <property fmtid="{D5CDD505-2E9C-101B-9397-08002B2CF9AE}" pid="3" name="MediaServiceImageTags">
    <vt:lpwstr/>
  </property>
</Properties>
</file>